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<sst xmlns="http://schemas.openxmlformats.org/spreadsheetml/2006/main" count="79" uniqueCount="68">
  <si>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参加費集計表</t>
  </si>
  <si>
    <t>チャレンジクラス</t>
  </si>
  <si>
    <t>人数</t>
  </si>
  <si>
    <t>人数計</t>
  </si>
  <si>
    <t>参加費</t>
  </si>
  <si>
    <t>小計</t>
  </si>
  <si>
    <t>全日本大会 小学生クラス</t>
  </si>
  <si>
    <t>全日本大会 中学生・高校生・一般・シニアクラス</t>
  </si>
  <si>
    <t>幼年男女混合</t>
  </si>
  <si>
    <t>小学1年男女混合</t>
  </si>
  <si>
    <t>小学2年男女混合</t>
  </si>
  <si>
    <t>小学３年男子</t>
  </si>
  <si>
    <t>小学３年女子</t>
  </si>
  <si>
    <t>小学４年男子</t>
  </si>
  <si>
    <t>小学５年男子</t>
  </si>
  <si>
    <t>小学５年女子</t>
  </si>
  <si>
    <t>小学６年男子</t>
  </si>
  <si>
    <t>小学６年女子</t>
  </si>
  <si>
    <t>小学１年男子</t>
  </si>
  <si>
    <t>小学１年女子</t>
  </si>
  <si>
    <t>小学２年男子</t>
  </si>
  <si>
    <t>小学２年女子</t>
  </si>
  <si>
    <t>小学４年男子軽量（30㎏未満）</t>
  </si>
  <si>
    <t>小学４年男子重量（30㎏以上）</t>
  </si>
  <si>
    <t>小学４年女子軽量（30㎏未満）</t>
  </si>
  <si>
    <t>小学４年女子重量（30㎏以上）</t>
  </si>
  <si>
    <t>小学５年男子軽量（35㎏未満）</t>
  </si>
  <si>
    <t>小学５年男子重量（35㎏以上）</t>
  </si>
  <si>
    <t>小学５年女子軽量（35㎏未満）</t>
  </si>
  <si>
    <t>小学５年女子重量（35㎏以上）</t>
  </si>
  <si>
    <t>小学６年男子軽量（40㎏未満）</t>
  </si>
  <si>
    <t>小学６年男子重量（40㎏以上）</t>
  </si>
  <si>
    <t>小学６年女子軽量（40㎏未満）</t>
  </si>
  <si>
    <t>中学生男子軽量（55㎏未満）</t>
  </si>
  <si>
    <t>中学生男子重量（55㎏以上）</t>
  </si>
  <si>
    <t>中学生女子軽量（50㎏未満）</t>
  </si>
  <si>
    <t>中学生女子重量（50㎏以上）</t>
  </si>
  <si>
    <t>高校生男子軽量（65㎏未満）</t>
  </si>
  <si>
    <t>高校生男子重量（65㎏以上）</t>
  </si>
  <si>
    <t>高校生女子軽量（55㎏未満）</t>
  </si>
  <si>
    <t>高校生女子重量（55㎏以上）</t>
  </si>
  <si>
    <t>一般男子軽量（65㎏未満）</t>
  </si>
  <si>
    <t>一般男子中量（75㎏未満）</t>
  </si>
  <si>
    <t>一般男子重量（制限なし）</t>
  </si>
  <si>
    <t>一般女子軽量（55㎏未満）</t>
  </si>
  <si>
    <t>一般女子重量（制限なし）</t>
  </si>
  <si>
    <t>シニア男子 40以上軽量（75㎏未満）</t>
  </si>
  <si>
    <t>シニア男子 40以上重量（制限なし）</t>
  </si>
  <si>
    <t>シニア男子 50以上軽量（75㎏未満）</t>
  </si>
  <si>
    <t>シニア男子 50以上重量（制限なし）</t>
  </si>
  <si>
    <t>シニア女子 40以上（55kg未満）</t>
  </si>
  <si>
    <t>シニア女子 40以上（制限なし）</t>
  </si>
  <si>
    <t>シニア女子 50以上（55㎏未満）</t>
  </si>
  <si>
    <t>シニア女子 50以上（制限なし）</t>
  </si>
  <si>
    <t>全日本選抜クラス優勝者</t>
  </si>
  <si>
    <t>参加人数計</t>
  </si>
  <si>
    <t>参加費計①</t>
  </si>
  <si>
    <t>減免額計②</t>
  </si>
  <si>
    <t>減免対象計</t>
  </si>
  <si>
    <t>小学４年女子</t>
  </si>
  <si>
    <t>参加費計（参加費①-減免額②）</t>
  </si>
  <si>
    <t>2023年開催の選抜大会で</t>
  </si>
  <si>
    <t>【減額対象人数】</t>
  </si>
  <si>
    <t>減免対象数</t>
  </si>
  <si>
    <t>団体名：</t>
  </si>
  <si>
    <t>　集計表は申込書と一緒に郵送してください。(ホームページに計算式の入った集計表もUPします）</t>
  </si>
  <si>
    <t>　参加費は以下振込先へ振り込みにてお支払いください。</t>
  </si>
  <si>
    <t>　振込先：三菱UFJ銀行　調布南支店　普通4536449　マツモトタカユキ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</si>
</sst>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sz val="12"/>
      <color indexed="8"/>
      <name val="游ゴシック"/>
      <family val="3"/>
    </font>
    <font>
      <b/>
      <sz val="11"/>
      <color indexed="8"/>
      <name val="ＭＳ Ｐ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20"/>
      <color indexed="8"/>
      <name val="游ゴシック"/>
      <family val="3"/>
    </font>
    <font>
      <sz val="20"/>
      <color indexed="8"/>
      <name val="游ゴシック"/>
      <family val="3"/>
    </font>
    <font>
      <b/>
      <sz val="12"/>
      <color indexed="8"/>
      <name val="游ゴシック"/>
      <family val="3"/>
    </font>
    <font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double"/>
      <bottom style="double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vertical="center" indent="2"/>
    </xf>
    <xf numFmtId="0" fontId="46" fillId="33" borderId="14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/>
    </xf>
    <xf numFmtId="5" fontId="39" fillId="33" borderId="16" xfId="0" applyNumberFormat="1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5" fontId="4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5" fontId="49" fillId="0" borderId="22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4" fillId="0" borderId="13" xfId="0" applyFont="1" applyBorder="1" applyAlignment="1">
      <alignment vertical="center"/>
    </xf>
    <xf numFmtId="5" fontId="51" fillId="0" borderId="21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5" fontId="44" fillId="0" borderId="26" xfId="0" applyNumberFormat="1" applyFont="1" applyBorder="1" applyAlignment="1">
      <alignment horizontal="left" vertical="center" indent="1"/>
    </xf>
    <xf numFmtId="0" fontId="44" fillId="0" borderId="26" xfId="0" applyFont="1" applyBorder="1" applyAlignment="1">
      <alignment horizontal="left" vertical="center" indent="1"/>
    </xf>
    <xf numFmtId="0" fontId="44" fillId="0" borderId="27" xfId="0" applyFont="1" applyBorder="1" applyAlignment="1">
      <alignment horizontal="left" vertical="center" indent="1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5" fontId="44" fillId="0" borderId="31" xfId="0" applyNumberFormat="1" applyFont="1" applyBorder="1" applyAlignment="1">
      <alignment horizontal="left" vertical="center" indent="1"/>
    </xf>
    <xf numFmtId="5" fontId="44" fillId="0" borderId="32" xfId="0" applyNumberFormat="1" applyFont="1" applyBorder="1" applyAlignment="1">
      <alignment horizontal="left" vertical="center" indent="1"/>
    </xf>
    <xf numFmtId="5" fontId="44" fillId="0" borderId="33" xfId="0" applyNumberFormat="1" applyFont="1" applyBorder="1" applyAlignment="1">
      <alignment horizontal="left" vertical="center" indent="1"/>
    </xf>
    <xf numFmtId="5" fontId="44" fillId="0" borderId="26" xfId="0" applyNumberFormat="1" applyFont="1" applyBorder="1" applyAlignment="1">
      <alignment horizontal="center" vertical="center"/>
    </xf>
    <xf numFmtId="5" fontId="44" fillId="0" borderId="27" xfId="0" applyNumberFormat="1" applyFont="1" applyBorder="1" applyAlignment="1">
      <alignment horizontal="center" vertical="center"/>
    </xf>
    <xf numFmtId="5" fontId="44" fillId="0" borderId="34" xfId="0" applyNumberFormat="1" applyFont="1" applyBorder="1" applyAlignment="1">
      <alignment horizontal="right" vertical="center" indent="1"/>
    </xf>
    <xf numFmtId="5" fontId="44" fillId="0" borderId="35" xfId="0" applyNumberFormat="1" applyFont="1" applyBorder="1" applyAlignment="1">
      <alignment horizontal="right" vertical="center" indent="1"/>
    </xf>
    <xf numFmtId="5" fontId="44" fillId="0" borderId="36" xfId="0" applyNumberFormat="1" applyFont="1" applyBorder="1" applyAlignment="1">
      <alignment horizontal="right" vertical="center" indent="1"/>
    </xf>
    <xf numFmtId="5" fontId="44" fillId="0" borderId="37" xfId="0" applyNumberFormat="1" applyFont="1" applyBorder="1" applyAlignment="1">
      <alignment horizontal="right" vertical="center" indent="1"/>
    </xf>
    <xf numFmtId="5" fontId="44" fillId="0" borderId="34" xfId="0" applyNumberFormat="1" applyFont="1" applyBorder="1" applyAlignment="1">
      <alignment horizontal="center" vertical="center"/>
    </xf>
    <xf numFmtId="5" fontId="44" fillId="0" borderId="35" xfId="0" applyNumberFormat="1" applyFont="1" applyBorder="1" applyAlignment="1">
      <alignment horizontal="center" vertical="center"/>
    </xf>
    <xf numFmtId="5" fontId="44" fillId="0" borderId="38" xfId="0" applyNumberFormat="1" applyFont="1" applyBorder="1" applyAlignment="1">
      <alignment horizontal="center" vertical="center"/>
    </xf>
    <xf numFmtId="5" fontId="44" fillId="0" borderId="38" xfId="0" applyNumberFormat="1" applyFont="1" applyBorder="1" applyAlignment="1">
      <alignment horizontal="right" vertical="center" indent="1"/>
    </xf>
    <xf numFmtId="0" fontId="49" fillId="34" borderId="22" xfId="0" applyFont="1" applyFill="1" applyBorder="1" applyAlignment="1" applyProtection="1">
      <alignment vertical="center" shrinkToFit="1"/>
      <protection locked="0"/>
    </xf>
    <xf numFmtId="0" fontId="0" fillId="34" borderId="22" xfId="0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="60" zoomScaleNormal="60" zoomScalePageLayoutView="0" workbookViewId="0" topLeftCell="A24">
      <selection activeCell="B18" sqref="B18"/>
    </sheetView>
  </sheetViews>
  <sheetFormatPr defaultColWidth="9.140625" defaultRowHeight="15"/>
  <cols>
    <col min="1" max="1" width="45.57421875" style="0" customWidth="1"/>
    <col min="2" max="2" width="12.57421875" style="0" customWidth="1"/>
    <col min="3" max="3" width="10.57421875" style="0" customWidth="1"/>
    <col min="4" max="4" width="12.57421875" style="0" customWidth="1"/>
    <col min="5" max="5" width="15.7109375" style="0" bestFit="1" customWidth="1"/>
    <col min="6" max="6" width="11.7109375" style="0" bestFit="1" customWidth="1"/>
    <col min="7" max="7" width="12.57421875" style="7" customWidth="1"/>
    <col min="8" max="8" width="5.57421875" style="0" customWidth="1"/>
  </cols>
  <sheetData>
    <row r="1" spans="1:8" s="24" customFormat="1" ht="33.75" thickBot="1">
      <c r="A1" s="23" t="s">
        <v>0</v>
      </c>
      <c r="B1" s="23"/>
      <c r="C1" s="23"/>
      <c r="D1" s="25" t="s">
        <v>64</v>
      </c>
      <c r="E1" s="55"/>
      <c r="F1" s="56"/>
      <c r="G1" s="56"/>
      <c r="H1" s="56"/>
    </row>
    <row r="2" ht="9.75" customHeight="1" thickBot="1"/>
    <row r="3" spans="1:5" ht="18.75">
      <c r="A3" s="9" t="s">
        <v>1</v>
      </c>
      <c r="B3" s="3" t="s">
        <v>2</v>
      </c>
      <c r="C3" s="10" t="s">
        <v>3</v>
      </c>
      <c r="D3" s="11" t="s">
        <v>4</v>
      </c>
      <c r="E3" s="12" t="s">
        <v>5</v>
      </c>
    </row>
    <row r="4" spans="1:5" ht="24.75" customHeight="1">
      <c r="A4" s="13" t="s">
        <v>8</v>
      </c>
      <c r="B4" s="4"/>
      <c r="C4" s="39">
        <f>IF(SUM(B4:B14)=0,"",SUM(B4:B14))</f>
      </c>
      <c r="D4" s="42">
        <v>6000</v>
      </c>
      <c r="E4" s="47">
        <f>IF(C4="","",D4*C4)</f>
      </c>
    </row>
    <row r="5" spans="1:5" ht="24.75" customHeight="1">
      <c r="A5" s="14" t="s">
        <v>9</v>
      </c>
      <c r="B5" s="4"/>
      <c r="C5" s="40"/>
      <c r="D5" s="43"/>
      <c r="E5" s="48"/>
    </row>
    <row r="6" spans="1:5" ht="24.75" customHeight="1">
      <c r="A6" s="14" t="s">
        <v>10</v>
      </c>
      <c r="B6" s="4"/>
      <c r="C6" s="40"/>
      <c r="D6" s="43"/>
      <c r="E6" s="48"/>
    </row>
    <row r="7" spans="1:5" ht="24.75" customHeight="1">
      <c r="A7" s="14" t="s">
        <v>11</v>
      </c>
      <c r="B7" s="4"/>
      <c r="C7" s="40"/>
      <c r="D7" s="43"/>
      <c r="E7" s="48"/>
    </row>
    <row r="8" spans="1:5" ht="24.75" customHeight="1">
      <c r="A8" s="14" t="s">
        <v>12</v>
      </c>
      <c r="B8" s="4"/>
      <c r="C8" s="40"/>
      <c r="D8" s="43"/>
      <c r="E8" s="48"/>
    </row>
    <row r="9" spans="1:5" ht="24.75" customHeight="1">
      <c r="A9" s="14" t="s">
        <v>13</v>
      </c>
      <c r="B9" s="4"/>
      <c r="C9" s="40"/>
      <c r="D9" s="43"/>
      <c r="E9" s="48"/>
    </row>
    <row r="10" spans="1:5" ht="24.75" customHeight="1">
      <c r="A10" s="14" t="s">
        <v>59</v>
      </c>
      <c r="B10" s="4"/>
      <c r="C10" s="40"/>
      <c r="D10" s="43"/>
      <c r="E10" s="48"/>
    </row>
    <row r="11" spans="1:5" ht="24.75" customHeight="1">
      <c r="A11" s="14" t="s">
        <v>14</v>
      </c>
      <c r="B11" s="4"/>
      <c r="C11" s="40"/>
      <c r="D11" s="43"/>
      <c r="E11" s="48"/>
    </row>
    <row r="12" spans="1:7" ht="24.75" customHeight="1">
      <c r="A12" s="14" t="s">
        <v>15</v>
      </c>
      <c r="B12" s="4"/>
      <c r="C12" s="40"/>
      <c r="D12" s="43"/>
      <c r="E12" s="48"/>
      <c r="G12" s="7" t="s">
        <v>62</v>
      </c>
    </row>
    <row r="13" spans="1:7" ht="24.75" customHeight="1">
      <c r="A13" s="14" t="s">
        <v>16</v>
      </c>
      <c r="B13" s="4"/>
      <c r="C13" s="40"/>
      <c r="D13" s="43"/>
      <c r="E13" s="48"/>
      <c r="G13" s="7" t="s">
        <v>61</v>
      </c>
    </row>
    <row r="14" spans="1:7" ht="24.75" customHeight="1" thickBot="1">
      <c r="A14" s="15" t="s">
        <v>17</v>
      </c>
      <c r="B14" s="5"/>
      <c r="C14" s="41"/>
      <c r="D14" s="44"/>
      <c r="E14" s="54"/>
      <c r="G14" s="7" t="s">
        <v>54</v>
      </c>
    </row>
    <row r="15" spans="1:7" ht="18.75">
      <c r="A15" s="9" t="s">
        <v>6</v>
      </c>
      <c r="B15" s="3" t="s">
        <v>2</v>
      </c>
      <c r="C15" s="10" t="s">
        <v>3</v>
      </c>
      <c r="D15" s="11" t="s">
        <v>4</v>
      </c>
      <c r="E15" s="12" t="s">
        <v>5</v>
      </c>
      <c r="G15" s="6" t="s">
        <v>63</v>
      </c>
    </row>
    <row r="16" spans="1:7" ht="24.75" customHeight="1">
      <c r="A16" s="14" t="s">
        <v>18</v>
      </c>
      <c r="B16" s="4"/>
      <c r="C16" s="34">
        <f>IF(SUM(B16:B32)=0,"",SUM(B16:B32))</f>
      </c>
      <c r="D16" s="45">
        <v>7000</v>
      </c>
      <c r="E16" s="51">
        <f>IF(C16="","",C16*D16)</f>
      </c>
      <c r="G16" s="4"/>
    </row>
    <row r="17" spans="1:7" ht="24.75" customHeight="1">
      <c r="A17" s="14" t="s">
        <v>19</v>
      </c>
      <c r="B17" s="4"/>
      <c r="C17" s="34"/>
      <c r="D17" s="45"/>
      <c r="E17" s="52"/>
      <c r="G17" s="4"/>
    </row>
    <row r="18" spans="1:7" ht="24.75" customHeight="1">
      <c r="A18" s="14" t="s">
        <v>20</v>
      </c>
      <c r="B18" s="4"/>
      <c r="C18" s="34"/>
      <c r="D18" s="45"/>
      <c r="E18" s="52"/>
      <c r="G18" s="4"/>
    </row>
    <row r="19" spans="1:7" ht="24.75" customHeight="1">
      <c r="A19" s="14" t="s">
        <v>21</v>
      </c>
      <c r="B19" s="4"/>
      <c r="C19" s="34"/>
      <c r="D19" s="45"/>
      <c r="E19" s="52"/>
      <c r="G19" s="4"/>
    </row>
    <row r="20" spans="1:7" ht="24.75" customHeight="1">
      <c r="A20" s="14" t="s">
        <v>11</v>
      </c>
      <c r="B20" s="4"/>
      <c r="C20" s="34"/>
      <c r="D20" s="45"/>
      <c r="E20" s="52"/>
      <c r="G20" s="4"/>
    </row>
    <row r="21" spans="1:7" ht="24.75" customHeight="1">
      <c r="A21" s="14" t="s">
        <v>12</v>
      </c>
      <c r="B21" s="4"/>
      <c r="C21" s="34"/>
      <c r="D21" s="45"/>
      <c r="E21" s="52"/>
      <c r="G21" s="4"/>
    </row>
    <row r="22" spans="1:7" ht="24.75" customHeight="1">
      <c r="A22" s="14" t="s">
        <v>22</v>
      </c>
      <c r="B22" s="4"/>
      <c r="C22" s="34"/>
      <c r="D22" s="45"/>
      <c r="E22" s="52"/>
      <c r="G22" s="4"/>
    </row>
    <row r="23" spans="1:7" ht="24.75" customHeight="1">
      <c r="A23" s="14" t="s">
        <v>23</v>
      </c>
      <c r="B23" s="4"/>
      <c r="C23" s="34"/>
      <c r="D23" s="45"/>
      <c r="E23" s="52"/>
      <c r="G23" s="4"/>
    </row>
    <row r="24" spans="1:7" ht="24.75" customHeight="1">
      <c r="A24" s="14" t="s">
        <v>24</v>
      </c>
      <c r="B24" s="4"/>
      <c r="C24" s="34"/>
      <c r="D24" s="45"/>
      <c r="E24" s="52"/>
      <c r="G24" s="4"/>
    </row>
    <row r="25" spans="1:7" ht="24.75" customHeight="1">
      <c r="A25" s="14" t="s">
        <v>25</v>
      </c>
      <c r="B25" s="4"/>
      <c r="C25" s="34"/>
      <c r="D25" s="45"/>
      <c r="E25" s="52"/>
      <c r="G25" s="4"/>
    </row>
    <row r="26" spans="1:7" ht="24.75" customHeight="1">
      <c r="A26" s="14" t="s">
        <v>26</v>
      </c>
      <c r="B26" s="4"/>
      <c r="C26" s="34"/>
      <c r="D26" s="45"/>
      <c r="E26" s="52"/>
      <c r="G26" s="4"/>
    </row>
    <row r="27" spans="1:7" ht="24.75" customHeight="1">
      <c r="A27" s="14" t="s">
        <v>27</v>
      </c>
      <c r="B27" s="4"/>
      <c r="C27" s="34"/>
      <c r="D27" s="45"/>
      <c r="E27" s="52"/>
      <c r="G27" s="4"/>
    </row>
    <row r="28" spans="1:7" ht="24.75" customHeight="1">
      <c r="A28" s="14" t="s">
        <v>28</v>
      </c>
      <c r="B28" s="4"/>
      <c r="C28" s="34"/>
      <c r="D28" s="45"/>
      <c r="E28" s="52"/>
      <c r="G28" s="4"/>
    </row>
    <row r="29" spans="1:7" ht="24.75" customHeight="1">
      <c r="A29" s="14" t="s">
        <v>29</v>
      </c>
      <c r="B29" s="4"/>
      <c r="C29" s="34"/>
      <c r="D29" s="45"/>
      <c r="E29" s="52"/>
      <c r="G29" s="4"/>
    </row>
    <row r="30" spans="1:7" ht="24.75" customHeight="1">
      <c r="A30" s="16" t="s">
        <v>30</v>
      </c>
      <c r="B30" s="4"/>
      <c r="C30" s="34"/>
      <c r="D30" s="45"/>
      <c r="E30" s="52"/>
      <c r="G30" s="4"/>
    </row>
    <row r="31" spans="1:7" ht="24.75" customHeight="1">
      <c r="A31" s="16" t="s">
        <v>31</v>
      </c>
      <c r="B31" s="4"/>
      <c r="C31" s="34"/>
      <c r="D31" s="45"/>
      <c r="E31" s="52"/>
      <c r="G31" s="4"/>
    </row>
    <row r="32" spans="1:7" ht="24.75" customHeight="1" thickBot="1">
      <c r="A32" s="17" t="s">
        <v>32</v>
      </c>
      <c r="B32" s="5"/>
      <c r="C32" s="35"/>
      <c r="D32" s="46"/>
      <c r="E32" s="53"/>
      <c r="G32" s="4"/>
    </row>
    <row r="33" spans="1:7" ht="18.75">
      <c r="A33" s="9" t="s">
        <v>7</v>
      </c>
      <c r="B33" s="3" t="s">
        <v>2</v>
      </c>
      <c r="C33" s="10" t="s">
        <v>3</v>
      </c>
      <c r="D33" s="11" t="s">
        <v>4</v>
      </c>
      <c r="E33" s="12" t="s">
        <v>5</v>
      </c>
      <c r="G33" s="6" t="s">
        <v>63</v>
      </c>
    </row>
    <row r="34" spans="1:7" ht="24.75" customHeight="1">
      <c r="A34" s="16" t="s">
        <v>33</v>
      </c>
      <c r="B34" s="4"/>
      <c r="C34" s="34">
        <f>IF(SUM(B34:B41)=0,"",SUM(B34:B41))</f>
      </c>
      <c r="D34" s="36">
        <v>7000</v>
      </c>
      <c r="E34" s="47">
        <f>IF(C34="","",C34*D34)</f>
      </c>
      <c r="G34" s="4"/>
    </row>
    <row r="35" spans="1:7" ht="24.75" customHeight="1">
      <c r="A35" s="16" t="s">
        <v>34</v>
      </c>
      <c r="B35" s="4"/>
      <c r="C35" s="34"/>
      <c r="D35" s="37"/>
      <c r="E35" s="48"/>
      <c r="G35" s="4"/>
    </row>
    <row r="36" spans="1:7" ht="24.75" customHeight="1">
      <c r="A36" s="16" t="s">
        <v>35</v>
      </c>
      <c r="B36" s="4"/>
      <c r="C36" s="34"/>
      <c r="D36" s="37"/>
      <c r="E36" s="48"/>
      <c r="G36" s="4"/>
    </row>
    <row r="37" spans="1:7" ht="24.75" customHeight="1">
      <c r="A37" s="16" t="s">
        <v>36</v>
      </c>
      <c r="B37" s="4"/>
      <c r="C37" s="34"/>
      <c r="D37" s="37"/>
      <c r="E37" s="48"/>
      <c r="G37" s="4"/>
    </row>
    <row r="38" spans="1:7" ht="24.75" customHeight="1">
      <c r="A38" s="16" t="s">
        <v>37</v>
      </c>
      <c r="B38" s="4"/>
      <c r="C38" s="34"/>
      <c r="D38" s="37"/>
      <c r="E38" s="48"/>
      <c r="G38" s="4"/>
    </row>
    <row r="39" spans="1:7" ht="24.75" customHeight="1">
      <c r="A39" s="16" t="s">
        <v>38</v>
      </c>
      <c r="B39" s="4"/>
      <c r="C39" s="34"/>
      <c r="D39" s="37"/>
      <c r="E39" s="48"/>
      <c r="G39" s="4"/>
    </row>
    <row r="40" spans="1:7" ht="24.75" customHeight="1">
      <c r="A40" s="14" t="s">
        <v>39</v>
      </c>
      <c r="B40" s="4"/>
      <c r="C40" s="34"/>
      <c r="D40" s="37"/>
      <c r="E40" s="48"/>
      <c r="G40" s="4"/>
    </row>
    <row r="41" spans="1:7" ht="24.75" customHeight="1">
      <c r="A41" s="14" t="s">
        <v>40</v>
      </c>
      <c r="B41" s="4"/>
      <c r="C41" s="34"/>
      <c r="D41" s="37"/>
      <c r="E41" s="49"/>
      <c r="G41" s="4"/>
    </row>
    <row r="42" spans="1:7" ht="24.75" customHeight="1">
      <c r="A42" s="16" t="s">
        <v>41</v>
      </c>
      <c r="B42" s="4"/>
      <c r="C42" s="34">
        <f>IF(SUM(B42:B54)=0,"",SUM(B42:B54))</f>
      </c>
      <c r="D42" s="36">
        <v>8000</v>
      </c>
      <c r="E42" s="47">
        <f>IF(C42="","",C42*D42)</f>
      </c>
      <c r="G42" s="4"/>
    </row>
    <row r="43" spans="1:7" ht="24.75" customHeight="1">
      <c r="A43" s="14" t="s">
        <v>42</v>
      </c>
      <c r="B43" s="4"/>
      <c r="C43" s="34"/>
      <c r="D43" s="37"/>
      <c r="E43" s="48"/>
      <c r="G43" s="4"/>
    </row>
    <row r="44" spans="1:7" ht="24.75" customHeight="1">
      <c r="A44" s="14" t="s">
        <v>43</v>
      </c>
      <c r="B44" s="4"/>
      <c r="C44" s="34"/>
      <c r="D44" s="37"/>
      <c r="E44" s="48"/>
      <c r="G44" s="4"/>
    </row>
    <row r="45" spans="1:7" ht="24.75" customHeight="1">
      <c r="A45" s="14" t="s">
        <v>44</v>
      </c>
      <c r="B45" s="4"/>
      <c r="C45" s="34"/>
      <c r="D45" s="37"/>
      <c r="E45" s="48"/>
      <c r="G45" s="4"/>
    </row>
    <row r="46" spans="1:7" ht="24.75" customHeight="1">
      <c r="A46" s="14" t="s">
        <v>45</v>
      </c>
      <c r="B46" s="4"/>
      <c r="C46" s="34"/>
      <c r="D46" s="37"/>
      <c r="E46" s="48"/>
      <c r="G46" s="4"/>
    </row>
    <row r="47" spans="1:7" ht="24.75" customHeight="1">
      <c r="A47" s="18" t="s">
        <v>46</v>
      </c>
      <c r="B47" s="4"/>
      <c r="C47" s="34"/>
      <c r="D47" s="37"/>
      <c r="E47" s="48"/>
      <c r="G47" s="4"/>
    </row>
    <row r="48" spans="1:7" ht="24.75" customHeight="1">
      <c r="A48" s="18" t="s">
        <v>47</v>
      </c>
      <c r="B48" s="4"/>
      <c r="C48" s="34"/>
      <c r="D48" s="37"/>
      <c r="E48" s="48"/>
      <c r="G48" s="4"/>
    </row>
    <row r="49" spans="1:7" ht="24.75" customHeight="1">
      <c r="A49" s="18" t="s">
        <v>48</v>
      </c>
      <c r="B49" s="4"/>
      <c r="C49" s="34"/>
      <c r="D49" s="37"/>
      <c r="E49" s="48"/>
      <c r="G49" s="4"/>
    </row>
    <row r="50" spans="1:7" ht="24.75" customHeight="1">
      <c r="A50" s="18" t="s">
        <v>49</v>
      </c>
      <c r="B50" s="4"/>
      <c r="C50" s="34"/>
      <c r="D50" s="37"/>
      <c r="E50" s="48"/>
      <c r="G50" s="4"/>
    </row>
    <row r="51" spans="1:7" ht="24.75" customHeight="1">
      <c r="A51" s="18" t="s">
        <v>50</v>
      </c>
      <c r="B51" s="4"/>
      <c r="C51" s="34"/>
      <c r="D51" s="37"/>
      <c r="E51" s="48"/>
      <c r="G51" s="4"/>
    </row>
    <row r="52" spans="1:7" ht="24.75" customHeight="1">
      <c r="A52" s="18" t="s">
        <v>51</v>
      </c>
      <c r="B52" s="4"/>
      <c r="C52" s="34"/>
      <c r="D52" s="37"/>
      <c r="E52" s="48"/>
      <c r="G52" s="4"/>
    </row>
    <row r="53" spans="1:7" ht="24.75" customHeight="1">
      <c r="A53" s="18" t="s">
        <v>52</v>
      </c>
      <c r="B53" s="4"/>
      <c r="C53" s="34"/>
      <c r="D53" s="37"/>
      <c r="E53" s="48"/>
      <c r="G53" s="4"/>
    </row>
    <row r="54" spans="1:7" ht="24.75" customHeight="1" thickBot="1">
      <c r="A54" s="19" t="s">
        <v>53</v>
      </c>
      <c r="B54" s="5"/>
      <c r="C54" s="35"/>
      <c r="D54" s="38"/>
      <c r="E54" s="50"/>
      <c r="G54" s="4"/>
    </row>
    <row r="55" spans="2:7" s="1" customFormat="1" ht="19.5" customHeight="1" thickBot="1" thickTop="1">
      <c r="B55" s="30" t="s">
        <v>55</v>
      </c>
      <c r="C55" s="26">
        <f>SUM(C4:C54)</f>
        <v>0</v>
      </c>
      <c r="D55" s="30" t="s">
        <v>56</v>
      </c>
      <c r="E55" s="32">
        <f>SUM(E4:E54)</f>
        <v>0</v>
      </c>
      <c r="F55" s="30" t="s">
        <v>58</v>
      </c>
      <c r="G55" s="31">
        <f>SUM(G16:G54)</f>
        <v>0</v>
      </c>
    </row>
    <row r="56" spans="6:7" s="1" customFormat="1" ht="19.5" customHeight="1" thickBot="1" thickTop="1">
      <c r="F56" s="30" t="s">
        <v>57</v>
      </c>
      <c r="G56" s="32">
        <f>+G55*1000</f>
        <v>0</v>
      </c>
    </row>
    <row r="57" s="1" customFormat="1" ht="9.75" customHeight="1" thickBot="1" thickTop="1">
      <c r="G57" s="27"/>
    </row>
    <row r="58" spans="2:5" s="1" customFormat="1" ht="34.5" customHeight="1" thickBot="1" thickTop="1">
      <c r="B58" s="28"/>
      <c r="C58" s="29"/>
      <c r="D58" s="20" t="s">
        <v>60</v>
      </c>
      <c r="E58" s="22">
        <f>+E55-G56</f>
        <v>0</v>
      </c>
    </row>
    <row r="59" spans="1:2" ht="24.75" customHeight="1" thickTop="1">
      <c r="A59" s="33" t="s">
        <v>65</v>
      </c>
      <c r="B59" s="33"/>
    </row>
    <row r="60" spans="1:2" ht="24.75" customHeight="1">
      <c r="A60" s="33" t="s">
        <v>66</v>
      </c>
      <c r="B60" s="33"/>
    </row>
    <row r="61" spans="1:7" ht="24.75" customHeight="1">
      <c r="A61" s="33" t="s">
        <v>67</v>
      </c>
      <c r="B61" s="33"/>
      <c r="C61" s="21"/>
      <c r="D61" s="21"/>
      <c r="E61" s="2"/>
      <c r="G61" s="8"/>
    </row>
  </sheetData>
  <sheetProtection password="EFF7" sheet="1" objects="1" scenarios="1" selectLockedCells="1"/>
  <protectedRanges>
    <protectedRange sqref="B4:B54" name="範囲1"/>
    <protectedRange sqref="G16:G54" name="範囲2"/>
    <protectedRange sqref="E1" name="範囲3"/>
  </protectedRanges>
  <mergeCells count="13">
    <mergeCell ref="E34:E41"/>
    <mergeCell ref="E42:E54"/>
    <mergeCell ref="E16:E32"/>
    <mergeCell ref="E4:E14"/>
    <mergeCell ref="E1:H1"/>
    <mergeCell ref="C42:C54"/>
    <mergeCell ref="D42:D54"/>
    <mergeCell ref="C4:C14"/>
    <mergeCell ref="D4:D14"/>
    <mergeCell ref="C16:C32"/>
    <mergeCell ref="D16:D32"/>
    <mergeCell ref="C34:C41"/>
    <mergeCell ref="D34:D41"/>
  </mergeCells>
  <dataValidations count="39">
    <dataValidation allowBlank="1" showInputMessage="1" showErrorMessage="1" prompt="黄色のセルのみ入力してください" sqref="E2:F65536 C1:D65536 A1:A58 A62:A65536"/>
    <dataValidation type="custom" showInputMessage="1" showErrorMessage="1" sqref="G16">
      <formula1>$B$16&lt;&gt;""</formula1>
    </dataValidation>
    <dataValidation type="custom" showInputMessage="1" showErrorMessage="1" sqref="G17">
      <formula1>$B$17&lt;&gt;""</formula1>
    </dataValidation>
    <dataValidation type="custom" showInputMessage="1" showErrorMessage="1" sqref="G18">
      <formula1>$B$18&lt;&gt;""</formula1>
    </dataValidation>
    <dataValidation type="custom" showInputMessage="1" showErrorMessage="1" sqref="G19">
      <formula1>$B$19&lt;&gt;""</formula1>
    </dataValidation>
    <dataValidation type="custom" showInputMessage="1" showErrorMessage="1" sqref="G20">
      <formula1>$B$20&lt;&gt;""</formula1>
    </dataValidation>
    <dataValidation type="custom" showInputMessage="1" showErrorMessage="1" sqref="G21">
      <formula1>$B$21&lt;&gt;""</formula1>
    </dataValidation>
    <dataValidation type="custom" showInputMessage="1" showErrorMessage="1" sqref="G22">
      <formula1>$B$22&lt;&gt;""</formula1>
    </dataValidation>
    <dataValidation type="custom" showInputMessage="1" showErrorMessage="1" sqref="G23">
      <formula1>$B$23&lt;&gt;""</formula1>
    </dataValidation>
    <dataValidation type="custom" showInputMessage="1" showErrorMessage="1" sqref="G24">
      <formula1>$B$24&lt;&gt;""</formula1>
    </dataValidation>
    <dataValidation type="custom" showInputMessage="1" showErrorMessage="1" sqref="G25">
      <formula1>$B$25&lt;&gt;""</formula1>
    </dataValidation>
    <dataValidation type="custom" showInputMessage="1" showErrorMessage="1" sqref="G26">
      <formula1>$B$26&lt;&gt;""</formula1>
    </dataValidation>
    <dataValidation type="custom" showInputMessage="1" showErrorMessage="1" sqref="G27">
      <formula1>$B$27&lt;&gt;""</formula1>
    </dataValidation>
    <dataValidation type="custom" showInputMessage="1" showErrorMessage="1" sqref="G28">
      <formula1>$B$28&lt;&gt;""</formula1>
    </dataValidation>
    <dataValidation type="custom" showInputMessage="1" showErrorMessage="1" sqref="G29">
      <formula1>$B$29&lt;&gt;""</formula1>
    </dataValidation>
    <dataValidation type="custom" showInputMessage="1" showErrorMessage="1" sqref="G30">
      <formula1>$B$30&lt;&gt;""</formula1>
    </dataValidation>
    <dataValidation type="custom" showInputMessage="1" showErrorMessage="1" sqref="G31">
      <formula1>$B$31&lt;&gt;""</formula1>
    </dataValidation>
    <dataValidation type="custom" showInputMessage="1" showErrorMessage="1" sqref="G32">
      <formula1>$B$32&lt;&gt;""</formula1>
    </dataValidation>
    <dataValidation type="custom" showInputMessage="1" showErrorMessage="1" sqref="G34">
      <formula1>$B$34&lt;&gt;""</formula1>
    </dataValidation>
    <dataValidation type="custom" showInputMessage="1" showErrorMessage="1" sqref="G35">
      <formula1>$B$35&lt;&gt;""</formula1>
    </dataValidation>
    <dataValidation type="custom" showInputMessage="1" showErrorMessage="1" sqref="G36">
      <formula1>$B$36&lt;&gt;""</formula1>
    </dataValidation>
    <dataValidation type="custom" showInputMessage="1" showErrorMessage="1" sqref="G37">
      <formula1>$B$37&lt;&gt;""</formula1>
    </dataValidation>
    <dataValidation type="custom" showInputMessage="1" showErrorMessage="1" sqref="G38">
      <formula1>$B$38&lt;&gt;""</formula1>
    </dataValidation>
    <dataValidation type="custom" showInputMessage="1" showErrorMessage="1" sqref="G39">
      <formula1>$B$39&lt;&gt;""</formula1>
    </dataValidation>
    <dataValidation type="custom" showInputMessage="1" showErrorMessage="1" sqref="G40">
      <formula1>$B$40&lt;&gt;""</formula1>
    </dataValidation>
    <dataValidation type="custom" showInputMessage="1" showErrorMessage="1" sqref="G41">
      <formula1>$B$41&lt;&gt;""</formula1>
    </dataValidation>
    <dataValidation type="custom" showInputMessage="1" showErrorMessage="1" sqref="G42">
      <formula1>$B$42&lt;&gt;""</formula1>
    </dataValidation>
    <dataValidation type="custom" showInputMessage="1" showErrorMessage="1" sqref="G43">
      <formula1>$B$43&lt;&gt;""</formula1>
    </dataValidation>
    <dataValidation type="custom" showInputMessage="1" showErrorMessage="1" sqref="G44">
      <formula1>$B$44&lt;&gt;""</formula1>
    </dataValidation>
    <dataValidation type="custom" showInputMessage="1" showErrorMessage="1" sqref="G45">
      <formula1>$B$45&lt;&gt;""</formula1>
    </dataValidation>
    <dataValidation type="custom" showInputMessage="1" showErrorMessage="1" sqref="G46">
      <formula1>$B$46&lt;&gt;""</formula1>
    </dataValidation>
    <dataValidation type="custom" showInputMessage="1" showErrorMessage="1" sqref="G47">
      <formula1>$B$47&lt;&gt;""</formula1>
    </dataValidation>
    <dataValidation type="custom" showInputMessage="1" showErrorMessage="1" sqref="G48">
      <formula1>$B$48&lt;&gt;""</formula1>
    </dataValidation>
    <dataValidation type="custom" showInputMessage="1" showErrorMessage="1" sqref="G49">
      <formula1>$B$49&lt;&gt;""</formula1>
    </dataValidation>
    <dataValidation type="custom" showInputMessage="1" showErrorMessage="1" sqref="G50">
      <formula1>$B$50&lt;&gt;""</formula1>
    </dataValidation>
    <dataValidation type="custom" showInputMessage="1" showErrorMessage="1" sqref="G51">
      <formula1>$B$51&lt;&gt;""</formula1>
    </dataValidation>
    <dataValidation type="custom" showInputMessage="1" showErrorMessage="1" sqref="G52">
      <formula1>$B$52&lt;&gt;""</formula1>
    </dataValidation>
    <dataValidation type="custom" showInputMessage="1" showErrorMessage="1" sqref="G53">
      <formula1>$B$53&lt;&gt;""</formula1>
    </dataValidation>
    <dataValidation type="custom" showInputMessage="1" showErrorMessage="1" sqref="G54">
      <formula1>$B$54&lt;&gt;""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Sachiko Yamagami</dc:creator>
  <cp:keywords/>
  <dc:description/>
  <cp:lastModifiedBy>Sachiko Yamagami</cp:lastModifiedBy>
  <cp:lastPrinted>2023-12-07T13:03:50Z</cp:lastPrinted>
  <dcterms:created xsi:type="dcterms:W3CDTF">2023-12-06T15:44:14Z</dcterms:created>
  <dcterms:modified xsi:type="dcterms:W3CDTF">2023-12-07T14:39:09Z</dcterms:modified>
  <cp:category/>
  <cp:version/>
  <cp:contentType/>
  <cp:contentStatus/>
</cp:coreProperties>
</file>